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U6" i="4" l="1"/>
  <c r="V6" i="4"/>
  <c r="I7" i="4" l="1"/>
  <c r="R7" i="4" l="1"/>
  <c r="S7" i="4"/>
  <c r="F7" i="4"/>
  <c r="T7" i="4"/>
  <c r="P7" i="4"/>
  <c r="O7" i="4"/>
  <c r="N7" i="4"/>
  <c r="M7" i="4"/>
  <c r="L7" i="4"/>
  <c r="H7" i="4"/>
  <c r="K7" i="4"/>
  <c r="V7" i="4"/>
  <c r="J7" i="4"/>
  <c r="Q7" i="4" l="1"/>
  <c r="G7" i="4"/>
  <c r="W6" i="4"/>
  <c r="W7" i="4" l="1"/>
  <c r="U7" i="4"/>
</calcChain>
</file>

<file path=xl/sharedStrings.xml><?xml version="1.0" encoding="utf-8"?>
<sst xmlns="http://schemas.openxmlformats.org/spreadsheetml/2006/main" count="30" uniqueCount="30">
  <si>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</si>
  <si>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</si>
  <si>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</si>
  <si>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</si>
  <si>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</si>
  <si>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</si>
  <si>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</si>
  <si>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</si>
  <si>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</si>
  <si>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</si>
  <si>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</si>
  <si>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</si>
  <si>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Титова,11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</si>
  <si>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</si>
  <si>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</si>
  <si>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</si>
  <si>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</si>
  <si>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</si>
  <si>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</si>
  <si>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</si>
  <si>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</si>
  <si>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</si>
  <si>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</si>
  <si>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</si>
  <si>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</si>
  <si>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счет</t>
  </si>
  <si>
    <t>СВОД по показаниям газа в крышных котельных за 2023г. (полностью с дома) УК ООО "Северное ЖЭУ"</t>
  </si>
  <si>
    <t xml:space="preserve"> 2023 г.</t>
  </si>
  <si>
    <t xml:space="preserve">январь-июнь 2023г </t>
  </si>
  <si>
    <t xml:space="preserve">июль-декабрь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</si>
</sst>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1" fillId="0" borderId="0" xfId="1"/>
    <xf numFmtId="0" fontId="5" fillId="0" borderId="0" xfId="3" applyFont="1" applyFill="1" applyBorder="1" applyAlignment="1">
      <alignment horizontal="right" vertical="center"/>
    </xf>
    <xf numFmtId="4" fontId="6" fillId="0" borderId="0" xfId="1" applyNumberFormat="1" applyFo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165" fontId="1" fillId="0" borderId="0" xfId="1" applyNumberFormat="1"/>
    <xf numFmtId="0" fontId="8" fillId="0" borderId="0" xfId="1" applyFont="1"/>
    <xf numFmtId="0" fontId="1" fillId="0" borderId="0" xfId="1" applyFill="1"/>
    <xf numFmtId="0" fontId="1" fillId="3" borderId="0" xfId="1" applyFill="1"/>
    <xf numFmtId="2" fontId="9" fillId="0" borderId="0" xfId="1" applyNumberFormat="1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1" fontId="9" fillId="0" borderId="0" xfId="1" applyNumberFormat="1" applyFont="1" applyFill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1" fillId="0" borderId="0" xfId="1" applyFont="1" applyBorder="1"/>
    <xf numFmtId="4" fontId="1" fillId="0" borderId="0" xfId="1" applyNumberFormat="1" applyFill="1"/>
    <xf numFmtId="4" fontId="1" fillId="0" borderId="0" xfId="1" applyNumberFormat="1"/>
    <xf numFmtId="49" fontId="18" fillId="0" borderId="1" xfId="3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 wrapText="1"/>
    </xf>
    <xf numFmtId="164" fontId="19" fillId="0" borderId="6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5" fontId="11" fillId="0" borderId="19" xfId="1" applyNumberFormat="1" applyFont="1" applyBorder="1" applyAlignment="1">
      <alignment vertical="center"/>
    </xf>
    <xf numFmtId="165" fontId="17" fillId="0" borderId="19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vertical="center"/>
    </xf>
    <xf numFmtId="165" fontId="16" fillId="0" borderId="19" xfId="1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9" fillId="0" borderId="1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3"/>
  <sheetViews>
    <sheetView tabSelected="1" zoomScale="70" zoomScaleNormal="70" workbookViewId="0">
      <pane ySplit="1845" activePane="bottomLeft"/>
      <selection sqref="A1:W1"/>
      <selection pane="bottomLeft" activeCell="T7" sqref="T7"/>
    </sheetView>
  </sheetViews>
  <sheetFormatPr defaultRowHeight="12.75" x14ac:dyDescent="0.2"/>
  <cols>
    <col min="1" max="1" width="4.5703125" style="10" customWidth="1"/>
    <col min="2" max="2" width="11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4" style="1" customWidth="1"/>
    <col min="7" max="7" width="13.85546875" style="1" customWidth="1"/>
    <col min="8" max="8" width="10.140625" style="1" customWidth="1"/>
    <col min="9" max="9" width="13" style="9" customWidth="1"/>
    <col min="10" max="10" width="12.28515625" style="1" customWidth="1"/>
    <col min="11" max="11" width="12.85546875" style="1" customWidth="1"/>
    <col min="12" max="12" width="12" style="1" customWidth="1"/>
    <col min="13" max="13" width="12.140625" style="1" customWidth="1"/>
    <col min="14" max="14" width="11.5703125" style="1" customWidth="1"/>
    <col min="15" max="15" width="10.7109375" style="1" customWidth="1"/>
    <col min="16" max="16" width="11.140625" style="1" customWidth="1"/>
    <col min="17" max="17" width="12.85546875" style="1" customWidth="1"/>
    <col min="18" max="18" width="12.140625" style="1" customWidth="1"/>
    <col min="19" max="19" width="12.42578125" style="1" customWidth="1"/>
    <col min="20" max="21" width="14" style="1" customWidth="1"/>
    <col min="22" max="22" width="14.5703125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52" t="s">
        <v>0</v>
      </c>
      <c r="B2" s="53" t="s">
        <v>1</v>
      </c>
      <c r="C2" s="54" t="s">
        <v>2</v>
      </c>
      <c r="D2" s="55" t="s">
        <v>3</v>
      </c>
      <c r="E2" s="54" t="s">
        <v>4</v>
      </c>
      <c r="F2" s="58" t="s">
        <v>5</v>
      </c>
      <c r="G2" s="59" t="s">
        <v>6</v>
      </c>
      <c r="H2" s="62" t="s">
        <v>7</v>
      </c>
      <c r="I2" s="64" t="s">
        <v>11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53" t="s">
        <v>28</v>
      </c>
      <c r="V2" s="53" t="s">
        <v>29</v>
      </c>
      <c r="W2" s="53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52"/>
      <c r="B3" s="53"/>
      <c r="C3" s="54"/>
      <c r="D3" s="56"/>
      <c r="E3" s="54"/>
      <c r="F3" s="58"/>
      <c r="G3" s="60"/>
      <c r="H3" s="62"/>
      <c r="I3" s="67" t="s">
        <v>27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53"/>
      <c r="V3" s="53"/>
      <c r="W3" s="5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36" customHeight="1" x14ac:dyDescent="0.2">
      <c r="A4" s="52"/>
      <c r="B4" s="53"/>
      <c r="C4" s="54"/>
      <c r="D4" s="57"/>
      <c r="E4" s="54"/>
      <c r="F4" s="58"/>
      <c r="G4" s="61"/>
      <c r="H4" s="63"/>
      <c r="I4" s="37" t="s">
        <v>15</v>
      </c>
      <c r="J4" s="37" t="s">
        <v>16</v>
      </c>
      <c r="K4" s="37" t="s">
        <v>17</v>
      </c>
      <c r="L4" s="37" t="s">
        <v>18</v>
      </c>
      <c r="M4" s="38" t="s">
        <v>19</v>
      </c>
      <c r="N4" s="39" t="s">
        <v>20</v>
      </c>
      <c r="O4" s="38" t="s">
        <v>21</v>
      </c>
      <c r="P4" s="39" t="s">
        <v>22</v>
      </c>
      <c r="Q4" s="38" t="s">
        <v>23</v>
      </c>
      <c r="R4" s="39" t="s">
        <v>13</v>
      </c>
      <c r="S4" s="38" t="s">
        <v>14</v>
      </c>
      <c r="T4" s="39" t="s">
        <v>24</v>
      </c>
      <c r="U4" s="53"/>
      <c r="V4" s="53"/>
      <c r="W4" s="53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</row>
    <row r="5" spans="1:248" s="13" customFormat="1" ht="15.75" x14ac:dyDescent="0.2">
      <c r="A5" s="15">
        <v>1</v>
      </c>
      <c r="B5" s="16">
        <v>2</v>
      </c>
      <c r="C5" s="17">
        <v>3</v>
      </c>
      <c r="D5" s="17">
        <v>4</v>
      </c>
      <c r="E5" s="17">
        <v>5</v>
      </c>
      <c r="F5" s="18">
        <v>6</v>
      </c>
      <c r="G5" s="19">
        <v>7</v>
      </c>
      <c r="H5" s="20">
        <v>8</v>
      </c>
      <c r="I5" s="21">
        <v>9</v>
      </c>
      <c r="J5" s="17">
        <v>10</v>
      </c>
      <c r="K5" s="22">
        <v>11</v>
      </c>
      <c r="L5" s="22">
        <v>12</v>
      </c>
      <c r="M5" s="21">
        <v>13</v>
      </c>
      <c r="N5" s="21">
        <v>14</v>
      </c>
      <c r="O5" s="21">
        <v>15</v>
      </c>
      <c r="P5" s="21">
        <v>16</v>
      </c>
      <c r="Q5" s="17">
        <v>17</v>
      </c>
      <c r="R5" s="17">
        <v>18</v>
      </c>
      <c r="S5" s="17">
        <v>19</v>
      </c>
      <c r="T5" s="17">
        <v>20</v>
      </c>
      <c r="U5" s="23">
        <v>21</v>
      </c>
      <c r="V5" s="24">
        <v>22</v>
      </c>
      <c r="W5" s="17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30.75" customHeight="1" x14ac:dyDescent="0.2">
      <c r="A6" s="25">
        <v>1</v>
      </c>
      <c r="B6" s="26" t="s">
        <v>12</v>
      </c>
      <c r="C6" s="27">
        <v>2014</v>
      </c>
      <c r="D6" s="27">
        <v>6</v>
      </c>
      <c r="E6" s="27" t="s">
        <v>9</v>
      </c>
      <c r="F6" s="32">
        <v>3238.3</v>
      </c>
      <c r="G6" s="32">
        <v>215.1</v>
      </c>
      <c r="H6" s="32">
        <v>496.4</v>
      </c>
      <c r="I6" s="43">
        <v>19378.138999999999</v>
      </c>
      <c r="J6" s="43">
        <v>17166.929</v>
      </c>
      <c r="K6" s="44">
        <v>12351.018</v>
      </c>
      <c r="L6" s="45">
        <v>10678.075999999999</v>
      </c>
      <c r="M6" s="43">
        <v>7867.0020000000004</v>
      </c>
      <c r="N6" s="43">
        <v>4418.7849999999999</v>
      </c>
      <c r="O6" s="46">
        <v>3910.9470000000001</v>
      </c>
      <c r="P6" s="43">
        <v>4118.2209999999995</v>
      </c>
      <c r="Q6" s="47">
        <v>5855.4650000000001</v>
      </c>
      <c r="R6" s="48">
        <v>8292.9470000000001</v>
      </c>
      <c r="S6" s="49">
        <v>14344.531000000001</v>
      </c>
      <c r="T6" s="50">
        <v>17331.703000000001</v>
      </c>
      <c r="U6" s="40">
        <f>SUM(I6:N6)</f>
        <v>71859.948999999993</v>
      </c>
      <c r="V6" s="40">
        <f>O6+P6+Q6+R6+S6+T6</f>
        <v>53853.814000000006</v>
      </c>
      <c r="W6" s="41">
        <f t="shared" ref="W6" si="0">U6+V6</f>
        <v>125713.76300000001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34" customFormat="1" ht="30.75" customHeight="1" x14ac:dyDescent="0.25">
      <c r="A7" s="28"/>
      <c r="B7" s="29" t="s">
        <v>10</v>
      </c>
      <c r="C7" s="29"/>
      <c r="D7" s="29"/>
      <c r="E7" s="29"/>
      <c r="F7" s="30">
        <f t="shared" ref="F7:W7" si="1">SUM(F6:F6)</f>
        <v>3238.3</v>
      </c>
      <c r="G7" s="30">
        <f t="shared" si="1"/>
        <v>215.1</v>
      </c>
      <c r="H7" s="30">
        <f t="shared" si="1"/>
        <v>496.4</v>
      </c>
      <c r="I7" s="42">
        <f t="shared" si="1"/>
        <v>19378.138999999999</v>
      </c>
      <c r="J7" s="42">
        <f t="shared" si="1"/>
        <v>17166.929</v>
      </c>
      <c r="K7" s="42">
        <f t="shared" si="1"/>
        <v>12351.018</v>
      </c>
      <c r="L7" s="42">
        <f t="shared" si="1"/>
        <v>10678.075999999999</v>
      </c>
      <c r="M7" s="42">
        <f t="shared" si="1"/>
        <v>7867.0020000000004</v>
      </c>
      <c r="N7" s="42">
        <f t="shared" si="1"/>
        <v>4418.7849999999999</v>
      </c>
      <c r="O7" s="42">
        <f t="shared" si="1"/>
        <v>3910.9470000000001</v>
      </c>
      <c r="P7" s="42">
        <f t="shared" si="1"/>
        <v>4118.2209999999995</v>
      </c>
      <c r="Q7" s="42">
        <f t="shared" si="1"/>
        <v>5855.4650000000001</v>
      </c>
      <c r="R7" s="42">
        <f t="shared" si="1"/>
        <v>8292.9470000000001</v>
      </c>
      <c r="S7" s="42">
        <f t="shared" si="1"/>
        <v>14344.531000000001</v>
      </c>
      <c r="T7" s="42">
        <f t="shared" si="1"/>
        <v>17331.703000000001</v>
      </c>
      <c r="U7" s="42">
        <f t="shared" si="1"/>
        <v>71859.948999999993</v>
      </c>
      <c r="V7" s="42">
        <f t="shared" si="1"/>
        <v>53853.814000000006</v>
      </c>
      <c r="W7" s="42">
        <f t="shared" si="1"/>
        <v>125713.76300000001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</row>
    <row r="8" spans="1:248" ht="9" customHeight="1" x14ac:dyDescent="0.2">
      <c r="B8" s="2"/>
      <c r="C8" s="2"/>
      <c r="D8" s="2"/>
      <c r="E8" s="2"/>
      <c r="F8" s="3"/>
      <c r="G8" s="3"/>
      <c r="H8" s="3"/>
      <c r="I8" s="4"/>
      <c r="J8" s="5"/>
      <c r="K8" s="5"/>
      <c r="M8" s="6"/>
      <c r="N8" s="6"/>
    </row>
    <row r="9" spans="1:248" ht="30" customHeight="1" x14ac:dyDescent="0.2"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48" ht="9.75" customHeight="1" x14ac:dyDescent="0.2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48" ht="13.5" hidden="1" customHeight="1" x14ac:dyDescent="0.2">
      <c r="F11" s="1" t="s">
        <v>25</v>
      </c>
    </row>
    <row r="13" spans="1:248" x14ac:dyDescent="0.2">
      <c r="B13" s="8"/>
      <c r="C13" s="8"/>
      <c r="D13" s="8"/>
      <c r="E13" s="8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2023-12-28T06:30:47Z</dcterms:modified>
</cp:coreProperties>
</file>